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Default ContentType="image/x-wmf" Extension="wmf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00" windowHeight="8370"/>
  </bookViews>
  <sheets>
    <sheet name="计算结果" sheetId="1" r:id="rId1"/>
  </sheets>
  <definedNames>
    <definedName name="_xlnm.Print_Titles" localSheetId="0">计算结果!$1:1</definedName>
  </definedNames>
  <calcPr calcId="144525"/>
</workbook>
</file>

<file path=xl/sharedStrings.xml><?xml version="1.0" encoding="utf-8"?>
<sst xmlns="http://schemas.openxmlformats.org/spreadsheetml/2006/main" count="56">
  <si>
    <t>水泥企业综合能耗限额统计计算表（每条生产线填一张）</t>
  </si>
  <si>
    <t>企业名称（盖章）：                                          企业性质（水泥厂/熟料厂/粉磨站）               共    线  第    线</t>
  </si>
  <si>
    <t>产品量</t>
  </si>
  <si>
    <t>熟料　</t>
  </si>
  <si>
    <r>
      <rPr>
        <sz val="10.5"/>
        <color indexed="8"/>
        <rFont val="宋体"/>
        <charset val="134"/>
      </rPr>
      <t>总产量</t>
    </r>
    <r>
      <rPr>
        <sz val="10.5"/>
        <color indexed="8"/>
        <rFont val="Times New Roman"/>
        <charset val="134"/>
      </rPr>
      <t>P</t>
    </r>
    <r>
      <rPr>
        <vertAlign val="subscript"/>
        <sz val="10.5"/>
        <color indexed="8"/>
        <rFont val="Times New Roman"/>
        <charset val="134"/>
      </rPr>
      <t>cl</t>
    </r>
    <r>
      <rPr>
        <sz val="10.5"/>
        <color indexed="8"/>
        <rFont val="宋体"/>
        <charset val="134"/>
      </rPr>
      <t>（吨）</t>
    </r>
  </si>
  <si>
    <r>
      <rPr>
        <sz val="10.5"/>
        <color indexed="8"/>
        <rFont val="宋体"/>
        <charset val="134"/>
      </rPr>
      <t>水泥生产消耗</t>
    </r>
    <r>
      <rPr>
        <u/>
        <sz val="10.5"/>
        <color indexed="8"/>
        <rFont val="宋体"/>
        <charset val="134"/>
      </rPr>
      <t>自产熟料量</t>
    </r>
    <r>
      <rPr>
        <sz val="10.5"/>
        <color indexed="8"/>
        <rFont val="宋体"/>
        <charset val="134"/>
      </rPr>
      <t>P</t>
    </r>
    <r>
      <rPr>
        <vertAlign val="subscript"/>
        <sz val="10.5"/>
        <color indexed="8"/>
        <rFont val="宋体"/>
        <charset val="134"/>
      </rPr>
      <t>cp</t>
    </r>
    <r>
      <rPr>
        <sz val="10.5"/>
        <color indexed="8"/>
        <rFont val="宋体"/>
        <charset val="134"/>
      </rPr>
      <t>（吨）</t>
    </r>
  </si>
  <si>
    <r>
      <rPr>
        <sz val="10.5"/>
        <color indexed="8"/>
        <rFont val="宋体"/>
        <charset val="134"/>
      </rPr>
      <t>外售P</t>
    </r>
    <r>
      <rPr>
        <vertAlign val="subscript"/>
        <sz val="10.5"/>
        <color indexed="8"/>
        <rFont val="宋体"/>
        <charset val="134"/>
      </rPr>
      <t>ws</t>
    </r>
    <r>
      <rPr>
        <sz val="10.5"/>
        <color indexed="8"/>
        <rFont val="宋体"/>
        <charset val="134"/>
      </rPr>
      <t>（吨）</t>
    </r>
  </si>
  <si>
    <r>
      <rPr>
        <sz val="10.5"/>
        <color indexed="8"/>
        <rFont val="宋体"/>
        <charset val="134"/>
      </rPr>
      <t>库存</t>
    </r>
    <r>
      <rPr>
        <sz val="10.5"/>
        <color indexed="8"/>
        <rFont val="Times New Roman"/>
        <charset val="134"/>
      </rPr>
      <t>P</t>
    </r>
    <r>
      <rPr>
        <vertAlign val="subscript"/>
        <sz val="10.5"/>
        <color indexed="8"/>
        <rFont val="Times New Roman"/>
        <charset val="134"/>
      </rPr>
      <t>kc</t>
    </r>
    <r>
      <rPr>
        <sz val="10.5"/>
        <color indexed="8"/>
        <rFont val="宋体"/>
        <charset val="134"/>
      </rPr>
      <t>（吨）</t>
    </r>
    <r>
      <rPr>
        <sz val="10.5"/>
        <color indexed="8"/>
        <rFont val="Times New Roman"/>
        <charset val="134"/>
      </rPr>
      <t>:</t>
    </r>
    <r>
      <rPr>
        <sz val="10.5"/>
        <color indexed="8"/>
        <rFont val="宋体"/>
        <charset val="134"/>
      </rPr>
      <t>（期末</t>
    </r>
    <r>
      <rPr>
        <sz val="10.5"/>
        <color indexed="8"/>
        <rFont val="Times New Roman"/>
        <charset val="134"/>
      </rPr>
      <t>—</t>
    </r>
    <r>
      <rPr>
        <sz val="10.5"/>
        <color indexed="8"/>
        <rFont val="宋体"/>
        <charset val="134"/>
      </rPr>
      <t>期初）</t>
    </r>
  </si>
  <si>
    <r>
      <rPr>
        <sz val="10.5"/>
        <color indexed="8"/>
        <rFont val="宋体"/>
        <charset val="134"/>
      </rPr>
      <t>水泥总产量</t>
    </r>
    <r>
      <rPr>
        <sz val="10.5"/>
        <color indexed="8"/>
        <rFont val="Times New Roman"/>
        <charset val="134"/>
      </rPr>
      <t>P</t>
    </r>
    <r>
      <rPr>
        <vertAlign val="subscript"/>
        <sz val="10.5"/>
        <color indexed="8"/>
        <rFont val="Times New Roman"/>
        <charset val="134"/>
      </rPr>
      <t>c</t>
    </r>
    <r>
      <rPr>
        <sz val="10.5"/>
        <color indexed="8"/>
        <rFont val="宋体"/>
        <charset val="134"/>
      </rPr>
      <t>（吨）</t>
    </r>
  </si>
  <si>
    <r>
      <t>水泥生产消耗外购熟料量P</t>
    </r>
    <r>
      <rPr>
        <vertAlign val="subscript"/>
        <sz val="10.5"/>
        <color indexed="8"/>
        <rFont val="宋体"/>
        <charset val="134"/>
      </rPr>
      <t>pc</t>
    </r>
    <r>
      <rPr>
        <sz val="10.5"/>
        <color indexed="8"/>
        <rFont val="宋体"/>
        <charset val="134"/>
      </rPr>
      <t>（吨）</t>
    </r>
  </si>
  <si>
    <r>
      <rPr>
        <sz val="10.5"/>
        <color indexed="8"/>
        <rFont val="宋体"/>
        <charset val="134"/>
      </rPr>
      <t>企业总电耗q</t>
    </r>
    <r>
      <rPr>
        <vertAlign val="subscript"/>
        <sz val="10.5"/>
        <color indexed="8"/>
        <rFont val="宋体"/>
        <charset val="134"/>
      </rPr>
      <t>s</t>
    </r>
    <r>
      <rPr>
        <sz val="10.5"/>
        <color indexed="8"/>
        <rFont val="宋体"/>
        <charset val="134"/>
      </rPr>
      <t>（千瓦时）</t>
    </r>
  </si>
  <si>
    <r>
      <rPr>
        <sz val="10.5"/>
        <color indexed="8"/>
        <rFont val="宋体"/>
        <charset val="134"/>
      </rPr>
      <t>生产各过程及辅助生产的总电耗q</t>
    </r>
    <r>
      <rPr>
        <vertAlign val="subscript"/>
        <sz val="10.5"/>
        <color indexed="8"/>
        <rFont val="宋体"/>
        <charset val="134"/>
      </rPr>
      <t>z</t>
    </r>
    <r>
      <rPr>
        <sz val="10.5"/>
        <color indexed="8"/>
        <rFont val="宋体"/>
        <charset val="134"/>
      </rPr>
      <t>（千瓦时）</t>
    </r>
  </si>
  <si>
    <t>熟料生产线能耗</t>
  </si>
  <si>
    <t>生产煤耗</t>
  </si>
  <si>
    <t>烧成工段煤耗量（吨）</t>
  </si>
  <si>
    <r>
      <t>原</t>
    </r>
    <r>
      <rPr>
        <sz val="10.5"/>
        <color indexed="0"/>
        <rFont val="宋体"/>
        <charset val="134"/>
      </rPr>
      <t>煤低位发热量</t>
    </r>
  </si>
  <si>
    <t>余热回收</t>
  </si>
  <si>
    <r>
      <t>余热回收进口总热量（千</t>
    </r>
    <r>
      <rPr>
        <sz val="10.5"/>
        <color indexed="0"/>
        <rFont val="宋体"/>
        <charset val="134"/>
      </rPr>
      <t>焦</t>
    </r>
    <r>
      <rPr>
        <sz val="10.5"/>
        <color indexed="0"/>
        <rFont val="宋体"/>
        <charset val="134"/>
      </rPr>
      <t>/吨）</t>
    </r>
    <r>
      <rPr>
        <sz val="10.5"/>
        <color indexed="0"/>
        <rFont val="宋体"/>
        <charset val="134"/>
      </rPr>
      <t>：</t>
    </r>
  </si>
  <si>
    <r>
      <t>余</t>
    </r>
    <r>
      <rPr>
        <sz val="10.5"/>
        <color indexed="0"/>
        <rFont val="宋体"/>
        <charset val="134"/>
      </rPr>
      <t>热回收排口总热量</t>
    </r>
    <r>
      <rPr>
        <sz val="10.5"/>
        <color indexed="0"/>
        <rFont val="宋体"/>
        <charset val="134"/>
      </rPr>
      <t>+</t>
    </r>
    <r>
      <rPr>
        <sz val="10.5"/>
        <color indexed="0"/>
        <rFont val="宋体"/>
        <charset val="134"/>
      </rPr>
      <t>散热损失（千</t>
    </r>
    <r>
      <rPr>
        <sz val="10.5"/>
        <color indexed="0"/>
        <rFont val="宋体"/>
        <charset val="134"/>
      </rPr>
      <t>焦</t>
    </r>
    <r>
      <rPr>
        <sz val="10.5"/>
        <color indexed="0"/>
        <rFont val="宋体"/>
        <charset val="134"/>
      </rPr>
      <t>/吨）</t>
    </r>
  </si>
  <si>
    <t>产品电耗</t>
  </si>
  <si>
    <t>熟料</t>
  </si>
  <si>
    <r>
      <rPr>
        <sz val="10.5"/>
        <color indexed="8"/>
        <rFont val="宋体"/>
        <charset val="134"/>
      </rPr>
      <t>生料工段电耗q</t>
    </r>
    <r>
      <rPr>
        <vertAlign val="subscript"/>
        <sz val="10.5"/>
        <color indexed="8"/>
        <rFont val="宋体"/>
        <charset val="134"/>
      </rPr>
      <t>sl</t>
    </r>
    <r>
      <rPr>
        <sz val="10.5"/>
        <color indexed="8"/>
        <rFont val="宋体"/>
        <charset val="134"/>
      </rPr>
      <t>（千瓦时）</t>
    </r>
  </si>
  <si>
    <r>
      <rPr>
        <sz val="10.5"/>
        <color indexed="8"/>
        <rFont val="宋体"/>
        <charset val="134"/>
      </rPr>
      <t>烧成工段电耗q</t>
    </r>
    <r>
      <rPr>
        <vertAlign val="subscript"/>
        <sz val="10.5"/>
        <color indexed="8"/>
        <rFont val="宋体"/>
        <charset val="134"/>
      </rPr>
      <t>sc</t>
    </r>
    <r>
      <rPr>
        <sz val="10.5"/>
        <color indexed="8"/>
        <rFont val="宋体"/>
        <charset val="134"/>
      </rPr>
      <t>（千瓦时）　</t>
    </r>
  </si>
  <si>
    <r>
      <rPr>
        <sz val="10.5"/>
        <color indexed="8"/>
        <rFont val="宋体"/>
        <charset val="134"/>
      </rPr>
      <t>辅助生产电耗q</t>
    </r>
    <r>
      <rPr>
        <vertAlign val="subscript"/>
        <sz val="10.5"/>
        <color indexed="8"/>
        <rFont val="宋体"/>
        <charset val="134"/>
      </rPr>
      <t>as</t>
    </r>
    <r>
      <rPr>
        <sz val="10.5"/>
        <color indexed="8"/>
        <rFont val="宋体"/>
        <charset val="134"/>
      </rPr>
      <t>（千瓦时）</t>
    </r>
  </si>
  <si>
    <r>
      <rPr>
        <sz val="10.5"/>
        <color indexed="8"/>
        <rFont val="宋体"/>
        <charset val="134"/>
      </rPr>
      <t>水泥窑协同处置电耗q</t>
    </r>
    <r>
      <rPr>
        <vertAlign val="subscript"/>
        <sz val="10.5"/>
        <color indexed="8"/>
        <rFont val="宋体"/>
        <charset val="134"/>
      </rPr>
      <t>xt</t>
    </r>
    <r>
      <rPr>
        <sz val="10.5"/>
        <color indexed="8"/>
        <rFont val="宋体"/>
        <charset val="134"/>
      </rPr>
      <t>（千瓦时）</t>
    </r>
  </si>
  <si>
    <r>
      <rPr>
        <sz val="10.5"/>
        <color indexed="8"/>
        <rFont val="宋体"/>
        <charset val="134"/>
      </rPr>
      <t>其他电耗q</t>
    </r>
    <r>
      <rPr>
        <vertAlign val="subscript"/>
        <sz val="10.5"/>
        <color indexed="8"/>
        <rFont val="宋体"/>
        <charset val="134"/>
      </rPr>
      <t>el</t>
    </r>
    <r>
      <rPr>
        <sz val="10.5"/>
        <color indexed="8"/>
        <rFont val="宋体"/>
        <charset val="134"/>
      </rPr>
      <t>（千瓦时）        （熟料企业不计入单耗的电量）</t>
    </r>
  </si>
  <si>
    <r>
      <rPr>
        <sz val="10.5"/>
        <color indexed="8"/>
        <rFont val="宋体"/>
        <charset val="134"/>
      </rPr>
      <t>余热发电机组发电量q</t>
    </r>
    <r>
      <rPr>
        <vertAlign val="subscript"/>
        <sz val="10.5"/>
        <color indexed="8"/>
        <rFont val="宋体"/>
        <charset val="134"/>
      </rPr>
      <t>he</t>
    </r>
    <r>
      <rPr>
        <sz val="10.5"/>
        <color indexed="8"/>
        <rFont val="宋体"/>
        <charset val="134"/>
      </rPr>
      <t>（千瓦时）</t>
    </r>
  </si>
  <si>
    <r>
      <rPr>
        <sz val="10.5"/>
        <color indexed="8"/>
        <rFont val="宋体"/>
        <charset val="134"/>
      </rPr>
      <t>余热发电机组自用电量q</t>
    </r>
    <r>
      <rPr>
        <vertAlign val="subscript"/>
        <sz val="10.5"/>
        <color indexed="8"/>
        <rFont val="宋体"/>
        <charset val="134"/>
      </rPr>
      <t>o</t>
    </r>
    <r>
      <rPr>
        <sz val="10.5"/>
        <color indexed="8"/>
        <rFont val="宋体"/>
        <charset val="134"/>
      </rPr>
      <t>（千瓦时）</t>
    </r>
  </si>
  <si>
    <t>余热发电机组供电量（千瓦时）</t>
  </si>
  <si>
    <t>水泥</t>
  </si>
  <si>
    <r>
      <rPr>
        <sz val="10.5"/>
        <color indexed="8"/>
        <rFont val="宋体"/>
        <charset val="134"/>
      </rPr>
      <t>水泥粉磨、包装过程耗电量</t>
    </r>
    <r>
      <rPr>
        <sz val="10.5"/>
        <color indexed="8"/>
        <rFont val="Times New Roman"/>
        <charset val="134"/>
      </rPr>
      <t>q</t>
    </r>
    <r>
      <rPr>
        <vertAlign val="subscript"/>
        <sz val="10.5"/>
        <color indexed="8"/>
        <rFont val="Times New Roman"/>
        <charset val="134"/>
      </rPr>
      <t>fm</t>
    </r>
    <r>
      <rPr>
        <sz val="10.5"/>
        <color indexed="8"/>
        <rFont val="宋体"/>
        <charset val="134"/>
      </rPr>
      <t>（千瓦时）</t>
    </r>
  </si>
  <si>
    <r>
      <rPr>
        <sz val="10.5"/>
        <color indexed="8"/>
        <rFont val="宋体"/>
        <charset val="134"/>
      </rPr>
      <t>吨混合材预处理平均耗电量</t>
    </r>
    <r>
      <rPr>
        <sz val="10.5"/>
        <color indexed="8"/>
        <rFont val="Times New Roman"/>
        <charset val="134"/>
      </rPr>
      <t>q</t>
    </r>
    <r>
      <rPr>
        <vertAlign val="subscript"/>
        <sz val="10.5"/>
        <color indexed="8"/>
        <rFont val="Times New Roman"/>
        <charset val="134"/>
      </rPr>
      <t>m</t>
    </r>
    <r>
      <rPr>
        <sz val="10.5"/>
        <color indexed="8"/>
        <rFont val="宋体"/>
        <charset val="134"/>
      </rPr>
      <t>（千瓦时）</t>
    </r>
  </si>
  <si>
    <r>
      <rPr>
        <sz val="10.5"/>
        <color indexed="8"/>
        <rFont val="宋体"/>
        <charset val="134"/>
      </rPr>
      <t>混合材消耗量</t>
    </r>
    <r>
      <rPr>
        <sz val="10.5"/>
        <color indexed="8"/>
        <rFont val="Times New Roman"/>
        <charset val="134"/>
      </rPr>
      <t>p</t>
    </r>
    <r>
      <rPr>
        <vertAlign val="subscript"/>
        <sz val="10.5"/>
        <color indexed="8"/>
        <rFont val="Times New Roman"/>
        <charset val="134"/>
      </rPr>
      <t>m</t>
    </r>
    <r>
      <rPr>
        <sz val="10.5"/>
        <color indexed="8"/>
        <rFont val="宋体"/>
        <charset val="134"/>
      </rPr>
      <t>（吨）</t>
    </r>
  </si>
  <si>
    <r>
      <rPr>
        <sz val="10.5"/>
        <color indexed="8"/>
        <rFont val="宋体"/>
        <charset val="134"/>
      </rPr>
      <t>吨石膏平均耗电量</t>
    </r>
    <r>
      <rPr>
        <sz val="10.5"/>
        <color indexed="8"/>
        <rFont val="Times New Roman"/>
        <charset val="134"/>
      </rPr>
      <t>q</t>
    </r>
    <r>
      <rPr>
        <vertAlign val="subscript"/>
        <sz val="10.5"/>
        <color indexed="8"/>
        <rFont val="Times New Roman"/>
        <charset val="134"/>
      </rPr>
      <t>g</t>
    </r>
    <r>
      <rPr>
        <sz val="10.5"/>
        <color indexed="8"/>
        <rFont val="宋体"/>
        <charset val="134"/>
      </rPr>
      <t>（千瓦时</t>
    </r>
    <r>
      <rPr>
        <sz val="10.5"/>
        <color indexed="8"/>
        <rFont val="Times New Roman"/>
        <charset val="134"/>
      </rPr>
      <t>/</t>
    </r>
    <r>
      <rPr>
        <sz val="10.5"/>
        <color indexed="8"/>
        <rFont val="宋体"/>
        <charset val="134"/>
      </rPr>
      <t>吨）</t>
    </r>
  </si>
  <si>
    <r>
      <rPr>
        <sz val="10.5"/>
        <color indexed="8"/>
        <rFont val="宋体"/>
        <charset val="134"/>
      </rPr>
      <t>石膏消耗量</t>
    </r>
    <r>
      <rPr>
        <sz val="10.5"/>
        <color indexed="8"/>
        <rFont val="Times New Roman"/>
        <charset val="134"/>
      </rPr>
      <t>p</t>
    </r>
    <r>
      <rPr>
        <vertAlign val="subscript"/>
        <sz val="10.5"/>
        <color indexed="8"/>
        <rFont val="Times New Roman"/>
        <charset val="134"/>
      </rPr>
      <t>g</t>
    </r>
    <r>
      <rPr>
        <sz val="10.5"/>
        <color indexed="8"/>
        <rFont val="宋体"/>
        <charset val="134"/>
      </rPr>
      <t>（吨）</t>
    </r>
  </si>
  <si>
    <r>
      <rPr>
        <sz val="10.5"/>
        <color indexed="8"/>
        <rFont val="宋体"/>
        <charset val="134"/>
      </rPr>
      <t>应分摊的辅助生产用电量</t>
    </r>
    <r>
      <rPr>
        <sz val="10.5"/>
        <color indexed="8"/>
        <rFont val="Times New Roman"/>
        <charset val="134"/>
      </rPr>
      <t>q</t>
    </r>
    <r>
      <rPr>
        <vertAlign val="subscript"/>
        <sz val="10.5"/>
        <color indexed="8"/>
        <rFont val="Times New Roman"/>
        <charset val="134"/>
      </rPr>
      <t>fz</t>
    </r>
    <r>
      <rPr>
        <sz val="10.5"/>
        <color indexed="8"/>
        <rFont val="宋体"/>
        <charset val="134"/>
      </rPr>
      <t>（千瓦时）</t>
    </r>
  </si>
  <si>
    <r>
      <rPr>
        <sz val="10.5"/>
        <color indexed="8"/>
        <rFont val="宋体"/>
        <charset val="134"/>
      </rPr>
      <t>其他电耗q</t>
    </r>
    <r>
      <rPr>
        <vertAlign val="subscript"/>
        <sz val="10.5"/>
        <color indexed="8"/>
        <rFont val="宋体"/>
        <charset val="134"/>
      </rPr>
      <t>qt</t>
    </r>
    <r>
      <rPr>
        <sz val="10.5"/>
        <color indexed="8"/>
        <rFont val="宋体"/>
        <charset val="134"/>
      </rPr>
      <t>（千瓦时）        （不计入单耗的电量）</t>
    </r>
  </si>
  <si>
    <t>水泥生产总耗电量（千瓦时）</t>
  </si>
  <si>
    <t>修正值</t>
  </si>
  <si>
    <r>
      <rPr>
        <sz val="10.5"/>
        <color indexed="8"/>
        <rFont val="宋体"/>
        <charset val="134"/>
      </rPr>
      <t>当地环境大气压力</t>
    </r>
    <r>
      <rPr>
        <sz val="10.5"/>
        <color indexed="8"/>
        <rFont val="Times New Roman"/>
        <charset val="134"/>
      </rPr>
      <t>P</t>
    </r>
    <r>
      <rPr>
        <vertAlign val="subscript"/>
        <sz val="10.5"/>
        <color indexed="8"/>
        <rFont val="Times New Roman"/>
        <charset val="134"/>
      </rPr>
      <t>H</t>
    </r>
    <r>
      <rPr>
        <sz val="10.5"/>
        <color indexed="8"/>
        <rFont val="宋体"/>
        <charset val="134"/>
      </rPr>
      <t>（</t>
    </r>
    <r>
      <rPr>
        <sz val="10.5"/>
        <color indexed="8"/>
        <rFont val="Times New Roman"/>
        <charset val="134"/>
      </rPr>
      <t>Pa</t>
    </r>
    <r>
      <rPr>
        <sz val="10.5"/>
        <color indexed="8"/>
        <rFont val="宋体"/>
        <charset val="134"/>
      </rPr>
      <t>）</t>
    </r>
  </si>
  <si>
    <t>不需要</t>
  </si>
  <si>
    <t>修正系数</t>
  </si>
  <si>
    <t>广东默认为1</t>
  </si>
  <si>
    <r>
      <rPr>
        <sz val="10.5"/>
        <color indexed="8"/>
        <rFont val="宋体"/>
        <charset val="134"/>
      </rPr>
      <t>统计期内熟料平均</t>
    </r>
    <r>
      <rPr>
        <sz val="10.5"/>
        <color indexed="8"/>
        <rFont val="Times New Roman"/>
        <charset val="134"/>
      </rPr>
      <t>28d</t>
    </r>
    <r>
      <rPr>
        <sz val="10.5"/>
        <color indexed="8"/>
        <rFont val="宋体"/>
        <charset val="134"/>
      </rPr>
      <t>抗压强度</t>
    </r>
    <r>
      <rPr>
        <sz val="10.5"/>
        <color indexed="8"/>
        <rFont val="Times New Roman"/>
        <charset val="134"/>
      </rPr>
      <t>A</t>
    </r>
    <r>
      <rPr>
        <sz val="10.5"/>
        <color indexed="8"/>
        <rFont val="宋体"/>
        <charset val="134"/>
      </rPr>
      <t>（</t>
    </r>
    <r>
      <rPr>
        <sz val="10.5"/>
        <color indexed="8"/>
        <rFont val="Times New Roman"/>
        <charset val="134"/>
      </rPr>
      <t>MPa</t>
    </r>
    <r>
      <rPr>
        <sz val="10.5"/>
        <color indexed="8"/>
        <rFont val="宋体"/>
        <charset val="134"/>
      </rPr>
      <t>）</t>
    </r>
  </si>
  <si>
    <r>
      <rPr>
        <sz val="10.5"/>
        <color indexed="8"/>
        <rFont val="宋体"/>
        <charset val="134"/>
      </rPr>
      <t>统计期内水泥加权平均强度</t>
    </r>
    <r>
      <rPr>
        <sz val="10.5"/>
        <color indexed="8"/>
        <rFont val="Times New Roman"/>
        <charset val="134"/>
      </rPr>
      <t>B</t>
    </r>
    <r>
      <rPr>
        <sz val="10.5"/>
        <color indexed="8"/>
        <rFont val="宋体"/>
        <charset val="134"/>
      </rPr>
      <t>（</t>
    </r>
    <r>
      <rPr>
        <sz val="10.5"/>
        <color indexed="8"/>
        <rFont val="Times New Roman"/>
        <charset val="134"/>
      </rPr>
      <t>MPa</t>
    </r>
    <r>
      <rPr>
        <sz val="10.5"/>
        <color indexed="8"/>
        <rFont val="宋体"/>
        <charset val="134"/>
      </rPr>
      <t>）</t>
    </r>
  </si>
  <si>
    <r>
      <t xml:space="preserve">水泥中熟料综合占比 </t>
    </r>
    <r>
      <rPr>
        <b/>
        <sz val="10.5"/>
        <color indexed="8"/>
        <rFont val="宋体"/>
        <charset val="134"/>
      </rPr>
      <t>C</t>
    </r>
    <r>
      <rPr>
        <sz val="10.5"/>
        <color indexed="8"/>
        <rFont val="宋体"/>
        <charset val="134"/>
      </rPr>
      <t>（</t>
    </r>
    <r>
      <rPr>
        <sz val="10.5"/>
        <color indexed="8"/>
        <rFont val="Times New Roman"/>
        <charset val="134"/>
      </rPr>
      <t>%</t>
    </r>
    <r>
      <rPr>
        <sz val="10.5"/>
        <color indexed="8"/>
        <rFont val="宋体"/>
        <charset val="134"/>
      </rPr>
      <t>）</t>
    </r>
  </si>
  <si>
    <t>单位能耗</t>
  </si>
  <si>
    <t>熟料综合煤耗</t>
  </si>
  <si>
    <t>可比熟料综合煤耗</t>
  </si>
  <si>
    <r>
      <t>熟料综合电耗Q</t>
    </r>
    <r>
      <rPr>
        <vertAlign val="subscript"/>
        <sz val="10.5"/>
        <color indexed="8"/>
        <rFont val="宋体"/>
        <charset val="134"/>
      </rPr>
      <t>cl</t>
    </r>
    <r>
      <rPr>
        <sz val="10.5"/>
        <color indexed="8"/>
        <rFont val="宋体"/>
        <charset val="134"/>
      </rPr>
      <t>（千瓦时/吨）</t>
    </r>
  </si>
  <si>
    <t>可比熟料综合能耗</t>
  </si>
  <si>
    <r>
      <t>可比熟料综合电耗</t>
    </r>
    <r>
      <rPr>
        <sz val="10.5"/>
        <color indexed="8"/>
        <rFont val="Times New Roman"/>
        <charset val="134"/>
      </rPr>
      <t>Q</t>
    </r>
    <r>
      <rPr>
        <vertAlign val="subscript"/>
        <sz val="10.5"/>
        <color indexed="8"/>
        <rFont val="Times New Roman"/>
        <charset val="134"/>
      </rPr>
      <t>kcl</t>
    </r>
    <r>
      <rPr>
        <sz val="10.5"/>
        <color indexed="8"/>
        <rFont val="宋体"/>
        <charset val="134"/>
      </rPr>
      <t>（千瓦时</t>
    </r>
    <r>
      <rPr>
        <sz val="10.5"/>
        <color indexed="8"/>
        <rFont val="Times New Roman"/>
        <charset val="134"/>
      </rPr>
      <t>/</t>
    </r>
    <r>
      <rPr>
        <sz val="10.5"/>
        <color indexed="8"/>
        <rFont val="宋体"/>
        <charset val="134"/>
      </rPr>
      <t>吨）</t>
    </r>
  </si>
  <si>
    <t>/</t>
  </si>
  <si>
    <r>
      <t>水泥综合电耗Q</t>
    </r>
    <r>
      <rPr>
        <vertAlign val="subscript"/>
        <sz val="10.5"/>
        <color indexed="8"/>
        <rFont val="宋体"/>
        <charset val="134"/>
      </rPr>
      <t>s</t>
    </r>
    <r>
      <rPr>
        <sz val="10.5"/>
        <color indexed="8"/>
        <rFont val="宋体"/>
        <charset val="134"/>
      </rPr>
      <t>（千瓦时/吨）</t>
    </r>
  </si>
  <si>
    <t>可比水泥综合能耗</t>
  </si>
  <si>
    <r>
      <t>可比水泥综合电耗</t>
    </r>
    <r>
      <rPr>
        <sz val="10.5"/>
        <color indexed="8"/>
        <rFont val="Times New Roman"/>
        <charset val="134"/>
      </rPr>
      <t>Q</t>
    </r>
    <r>
      <rPr>
        <vertAlign val="subscript"/>
        <sz val="10.5"/>
        <color indexed="8"/>
        <rFont val="Times New Roman"/>
        <charset val="134"/>
      </rPr>
      <t>ks</t>
    </r>
    <r>
      <rPr>
        <sz val="10.5"/>
        <color indexed="8"/>
        <rFont val="宋体"/>
        <charset val="134"/>
      </rPr>
      <t>（千瓦时</t>
    </r>
    <r>
      <rPr>
        <sz val="10.5"/>
        <color indexed="8"/>
        <rFont val="Times New Roman"/>
        <charset val="134"/>
      </rPr>
      <t>/</t>
    </r>
    <r>
      <rPr>
        <sz val="10.5"/>
        <color indexed="8"/>
        <rFont val="宋体"/>
        <charset val="134"/>
      </rPr>
      <t>吨）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</si>
</sst>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indexed="8"/>
      <name val="等线"/>
      <charset val="134"/>
    </font>
    <font>
      <sz val="18"/>
      <color indexed="8"/>
      <name val="等线"/>
      <charset val="134"/>
    </font>
    <font>
      <sz val="12"/>
      <color indexed="8"/>
      <name val="等线"/>
      <charset val="134"/>
    </font>
    <font>
      <sz val="10.5"/>
      <color indexed="8"/>
      <name val="宋体"/>
      <charset val="134"/>
    </font>
    <font>
      <sz val="10.5"/>
      <color indexed="8"/>
      <name val="Times New Roman"/>
      <charset val="134"/>
    </font>
    <font>
      <i/>
      <sz val="11"/>
      <color indexed="23"/>
      <name val="等线"/>
      <charset val="0"/>
    </font>
    <font>
      <sz val="11"/>
      <color indexed="9"/>
      <name val="等线"/>
      <charset val="0"/>
    </font>
    <font>
      <u/>
      <sz val="11"/>
      <color indexed="20"/>
      <name val="等线"/>
      <charset val="0"/>
    </font>
    <font>
      <b/>
      <sz val="15"/>
      <color indexed="62"/>
      <name val="等线"/>
      <charset val="134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b/>
      <sz val="11"/>
      <color indexed="9"/>
      <name val="等线"/>
      <charset val="0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u/>
      <sz val="11"/>
      <color indexed="12"/>
      <name val="等线"/>
      <charset val="0"/>
    </font>
    <font>
      <b/>
      <sz val="11"/>
      <color indexed="62"/>
      <name val="等线"/>
      <charset val="134"/>
    </font>
    <font>
      <b/>
      <sz val="11"/>
      <color indexed="52"/>
      <name val="等线"/>
      <charset val="0"/>
    </font>
    <font>
      <sz val="11"/>
      <color indexed="10"/>
      <name val="等线"/>
      <charset val="0"/>
    </font>
    <font>
      <b/>
      <sz val="11"/>
      <color indexed="63"/>
      <name val="等线"/>
      <charset val="0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vertAlign val="subscript"/>
      <sz val="10.5"/>
      <color indexed="8"/>
      <name val="Times New Roman"/>
      <charset val="134"/>
    </font>
    <font>
      <u/>
      <sz val="10.5"/>
      <color indexed="8"/>
      <name val="宋体"/>
      <charset val="134"/>
    </font>
    <font>
      <vertAlign val="subscript"/>
      <sz val="10.5"/>
      <color indexed="8"/>
      <name val="宋体"/>
      <charset val="134"/>
    </font>
    <font>
      <sz val="10.5"/>
      <color indexed="0"/>
      <name val="宋体"/>
      <charset val="134"/>
    </font>
    <font>
      <b/>
      <sz val="10.5"/>
      <color indexed="8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Border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2" fontId="0" fillId="0" borderId="0" applyFont="0" applyBorder="0" applyAlignment="0" applyProtection="0">
      <alignment vertical="center"/>
    </xf>
    <xf numFmtId="0" fontId="10" fillId="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0" borderId="9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0" borderId="0" applyNumberFormat="0" applyBorder="0" applyAlignment="0" applyProtection="0">
      <alignment vertical="center"/>
    </xf>
    <xf numFmtId="0" fontId="7" fillId="0" borderId="0" applyNumberFormat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7" fillId="0" borderId="0" applyNumberFormat="0" applyBorder="0" applyAlignment="0" applyProtection="0">
      <alignment vertical="center"/>
    </xf>
    <xf numFmtId="0" fontId="15" fillId="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0" borderId="0" applyNumberFormat="0" applyBorder="0" applyAlignment="0" applyProtection="0">
      <alignment vertical="center"/>
    </xf>
    <xf numFmtId="0" fontId="8" fillId="0" borderId="7" applyNumberFormat="0" applyAlignment="0" applyProtection="0">
      <alignment vertical="center"/>
    </xf>
    <xf numFmtId="0" fontId="19" fillId="0" borderId="7" applyNumberFormat="0" applyAlignment="0" applyProtection="0">
      <alignment vertical="center"/>
    </xf>
    <xf numFmtId="0" fontId="15" fillId="0" borderId="10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8" fillId="2" borderId="12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6" fillId="2" borderId="9" applyNumberFormat="0" applyAlignment="0" applyProtection="0">
      <alignment vertical="center"/>
    </xf>
    <xf numFmtId="0" fontId="11" fillId="9" borderId="8" applyNumberFormat="0" applyAlignment="0" applyProtection="0">
      <alignment vertical="center"/>
    </xf>
    <xf numFmtId="0" fontId="20" fillId="0" borderId="1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14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</cellStyleXfs>
  <cellXfs count="34">
    <xf numFmtId="0" fontId="0" fillId="0" borderId="0" xfId="0" applyFill="1" applyAlignment="1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B1:G32"/>
  <sheetViews>
    <sheetView tabSelected="1" zoomScale="85" zoomScaleNormal="85" topLeftCell="A21" workbookViewId="0">
      <selection activeCell="F36" sqref="F36"/>
    </sheetView>
  </sheetViews>
  <sheetFormatPr defaultColWidth="9" defaultRowHeight="13.5" outlineLevelCol="6"/>
  <cols>
    <col min="1" max="1" width="4" style="1" customWidth="1"/>
    <col min="2" max="2" width="19.375" style="1" customWidth="1"/>
    <col min="3" max="3" width="16.75" style="1" customWidth="1"/>
    <col min="4" max="4" width="26.75" style="1" customWidth="1"/>
    <col min="5" max="5" width="21.75" style="2" customWidth="1"/>
    <col min="6" max="6" width="27.625" style="1" customWidth="1"/>
    <col min="7" max="7" width="21.75" style="2" customWidth="1"/>
    <col min="8" max="21" width="14.625" style="1" customWidth="1"/>
    <col min="22" max="16384" width="9" style="1"/>
  </cols>
  <sheetData>
    <row r="1" ht="50.1" customHeight="1" spans="2:7">
      <c r="B1" s="3" t="s">
        <v>0</v>
      </c>
      <c r="C1" s="3"/>
      <c r="D1" s="3"/>
      <c r="E1" s="3"/>
      <c r="F1" s="3"/>
      <c r="G1" s="3"/>
    </row>
    <row r="2" ht="24.95" customHeight="1" spans="2:7">
      <c r="B2" s="4" t="s">
        <v>1</v>
      </c>
      <c r="C2" s="4"/>
      <c r="D2" s="4"/>
      <c r="E2" s="4"/>
      <c r="F2" s="4"/>
      <c r="G2" s="4"/>
    </row>
    <row r="3" ht="33" customHeight="1" spans="2:7">
      <c r="B3" s="5" t="s">
        <v>2</v>
      </c>
      <c r="C3" s="5" t="s">
        <v>3</v>
      </c>
      <c r="D3" s="6" t="s">
        <v>4</v>
      </c>
      <c r="E3" s="6"/>
      <c r="F3" s="5" t="s">
        <v>5</v>
      </c>
      <c r="G3" s="5"/>
    </row>
    <row r="4" ht="33" customHeight="1" spans="2:7">
      <c r="B4" s="5"/>
      <c r="C4" s="5"/>
      <c r="D4" s="5" t="s">
        <v>6</v>
      </c>
      <c r="E4" s="5"/>
      <c r="F4" s="6" t="s">
        <v>7</v>
      </c>
      <c r="G4" s="6"/>
    </row>
    <row r="5" ht="33" customHeight="1" spans="2:7">
      <c r="B5" s="5"/>
      <c r="C5" s="5" t="s">
        <v>8</v>
      </c>
      <c r="D5" s="5"/>
      <c r="E5" s="5"/>
      <c r="F5" s="5" t="s">
        <v>9</v>
      </c>
      <c r="G5" s="5"/>
    </row>
    <row r="6" ht="33" customHeight="1" spans="2:7">
      <c r="B6" s="6" t="s">
        <v>10</v>
      </c>
      <c r="C6" s="7"/>
      <c r="D6" s="8"/>
      <c r="E6" s="6" t="s">
        <v>11</v>
      </c>
      <c r="F6" s="9"/>
      <c r="G6" s="10"/>
    </row>
    <row r="7" ht="33" customHeight="1" spans="2:7">
      <c r="B7" s="11" t="s">
        <v>12</v>
      </c>
      <c r="C7" s="6" t="s">
        <v>13</v>
      </c>
      <c r="D7" s="6" t="s">
        <v>14</v>
      </c>
      <c r="E7" s="6"/>
      <c r="F7" s="6" t="s">
        <v>15</v>
      </c>
      <c r="G7" s="10"/>
    </row>
    <row r="8" ht="33" customHeight="1" spans="2:7">
      <c r="B8" s="12"/>
      <c r="C8" s="6" t="s">
        <v>16</v>
      </c>
      <c r="D8" s="6" t="s">
        <v>17</v>
      </c>
      <c r="E8" s="6"/>
      <c r="F8" s="6" t="s">
        <v>18</v>
      </c>
      <c r="G8" s="10"/>
    </row>
    <row r="9" ht="33" customHeight="1" spans="2:7">
      <c r="B9" s="5" t="s">
        <v>19</v>
      </c>
      <c r="C9" s="5" t="s">
        <v>20</v>
      </c>
      <c r="D9" s="13" t="s">
        <v>21</v>
      </c>
      <c r="E9" s="5"/>
      <c r="F9" s="14" t="s">
        <v>22</v>
      </c>
      <c r="G9" s="5"/>
    </row>
    <row r="10" ht="33" customHeight="1" spans="2:7">
      <c r="B10" s="5"/>
      <c r="C10" s="5"/>
      <c r="D10" s="13" t="s">
        <v>23</v>
      </c>
      <c r="E10" s="5"/>
      <c r="F10" s="14" t="s">
        <v>24</v>
      </c>
      <c r="G10" s="5"/>
    </row>
    <row r="11" ht="33" customHeight="1" spans="2:7">
      <c r="B11" s="5"/>
      <c r="C11" s="5"/>
      <c r="D11" s="13" t="s">
        <v>25</v>
      </c>
      <c r="E11" s="15"/>
      <c r="F11" s="14" t="s">
        <v>26</v>
      </c>
      <c r="G11" s="15"/>
    </row>
    <row r="12" ht="33" customHeight="1" spans="2:7">
      <c r="B12" s="5"/>
      <c r="C12" s="5"/>
      <c r="D12" s="13" t="s">
        <v>27</v>
      </c>
      <c r="E12" s="5"/>
      <c r="F12" s="16" t="s">
        <v>28</v>
      </c>
      <c r="G12" s="17">
        <f>G11-E12</f>
        <v>0</v>
      </c>
    </row>
    <row r="13" ht="33" customHeight="1" spans="2:7">
      <c r="B13" s="5"/>
      <c r="C13" s="5" t="s">
        <v>29</v>
      </c>
      <c r="D13" s="14" t="s">
        <v>30</v>
      </c>
      <c r="E13" s="5"/>
      <c r="F13" s="14" t="s">
        <v>31</v>
      </c>
      <c r="G13" s="5"/>
    </row>
    <row r="14" ht="33" customHeight="1" spans="2:7">
      <c r="B14" s="5"/>
      <c r="C14" s="5"/>
      <c r="D14" s="14" t="s">
        <v>32</v>
      </c>
      <c r="E14" s="5"/>
      <c r="F14" s="14" t="s">
        <v>33</v>
      </c>
      <c r="G14" s="5"/>
    </row>
    <row r="15" ht="33" customHeight="1" spans="2:7">
      <c r="B15" s="5"/>
      <c r="C15" s="5"/>
      <c r="D15" s="14" t="s">
        <v>34</v>
      </c>
      <c r="E15" s="5"/>
      <c r="F15" s="14" t="s">
        <v>35</v>
      </c>
      <c r="G15" s="5"/>
    </row>
    <row r="16" ht="33" customHeight="1" spans="2:7">
      <c r="B16" s="5"/>
      <c r="C16" s="5"/>
      <c r="D16" s="14" t="s">
        <v>36</v>
      </c>
      <c r="E16" s="5"/>
      <c r="F16" s="16" t="s">
        <v>37</v>
      </c>
      <c r="G16" s="17">
        <f>IF(G3=0,E13+G13*E14+G14*E15+G15,E13+G13*E14+G14*E15+G15+#REF!*G3+65*G5)</f>
        <v>0</v>
      </c>
    </row>
    <row r="17" ht="33" customHeight="1" spans="2:7">
      <c r="B17" s="5" t="s">
        <v>38</v>
      </c>
      <c r="C17" s="13" t="s">
        <v>39</v>
      </c>
      <c r="D17" s="13"/>
      <c r="E17" s="5" t="s">
        <v>40</v>
      </c>
      <c r="F17" s="14" t="s">
        <v>41</v>
      </c>
      <c r="G17" s="5" t="s">
        <v>42</v>
      </c>
    </row>
    <row r="18" ht="33" customHeight="1" spans="2:7">
      <c r="B18" s="5"/>
      <c r="C18" s="14" t="s">
        <v>43</v>
      </c>
      <c r="D18" s="14"/>
      <c r="E18" s="5"/>
      <c r="F18" s="14" t="s">
        <v>41</v>
      </c>
      <c r="G18" s="17" t="e">
        <f>(52.5/E18)^0.25</f>
        <v>#DIV/0!</v>
      </c>
    </row>
    <row r="19" ht="33" customHeight="1" spans="2:7">
      <c r="B19" s="5"/>
      <c r="C19" s="14" t="s">
        <v>44</v>
      </c>
      <c r="D19" s="14"/>
      <c r="E19" s="15"/>
      <c r="F19" s="14" t="s">
        <v>41</v>
      </c>
      <c r="G19" s="18" t="e">
        <f>(42.5/E19)^0.25</f>
        <v>#DIV/0!</v>
      </c>
    </row>
    <row r="20" ht="33" customHeight="1" spans="2:7">
      <c r="B20" s="5"/>
      <c r="C20" s="14" t="s">
        <v>45</v>
      </c>
      <c r="D20" s="14"/>
      <c r="E20" s="5"/>
      <c r="F20" s="19"/>
      <c r="G20" s="15"/>
    </row>
    <row r="21" ht="33" customHeight="1" spans="2:7">
      <c r="B21" s="20" t="s">
        <v>46</v>
      </c>
      <c r="C21" s="21" t="s">
        <v>47</v>
      </c>
      <c r="D21" s="22"/>
      <c r="E21" s="5"/>
      <c r="F21" s="19" t="s">
        <v>48</v>
      </c>
      <c r="G21" s="15"/>
    </row>
    <row r="22" ht="33" customHeight="1" spans="2:7">
      <c r="B22" s="23"/>
      <c r="C22" s="24" t="s">
        <v>49</v>
      </c>
      <c r="D22" s="25"/>
      <c r="E22" s="26" t="e">
        <f>(E9+G9+E10-G10)/E3</f>
        <v>#DIV/0!</v>
      </c>
      <c r="F22" s="19" t="s">
        <v>50</v>
      </c>
      <c r="G22" s="15"/>
    </row>
    <row r="23" ht="33" customHeight="1" spans="2:7">
      <c r="B23" s="23"/>
      <c r="C23" s="16" t="s">
        <v>51</v>
      </c>
      <c r="D23" s="16"/>
      <c r="E23" s="17" t="e">
        <f>E22*G18</f>
        <v>#DIV/0!</v>
      </c>
      <c r="F23" s="15" t="s">
        <v>52</v>
      </c>
      <c r="G23" s="15"/>
    </row>
    <row r="24" ht="33" customHeight="1" spans="2:7">
      <c r="B24" s="23"/>
      <c r="C24" s="27" t="s">
        <v>53</v>
      </c>
      <c r="D24" s="28"/>
      <c r="E24" s="17" t="e">
        <f>G16/E5</f>
        <v>#DIV/0!</v>
      </c>
      <c r="F24" s="29" t="s">
        <v>54</v>
      </c>
      <c r="G24" s="30"/>
    </row>
    <row r="25" ht="33" customHeight="1" spans="2:7">
      <c r="B25" s="31"/>
      <c r="C25" s="16" t="s">
        <v>55</v>
      </c>
      <c r="D25" s="16"/>
      <c r="E25" s="17" t="e">
        <f>E24*G19</f>
        <v>#DIV/0!</v>
      </c>
      <c r="F25" s="15" t="s">
        <v>52</v>
      </c>
      <c r="G25" s="15"/>
    </row>
    <row r="27" spans="2:7">
      <c r="B27" s="32"/>
      <c r="C27" s="32"/>
      <c r="D27" s="32"/>
      <c r="E27" s="32"/>
      <c r="F27" s="32"/>
      <c r="G27" s="32"/>
    </row>
    <row r="28" spans="2:7">
      <c r="B28" s="32"/>
      <c r="C28" s="32"/>
      <c r="D28" s="32"/>
      <c r="E28" s="32"/>
      <c r="F28" s="32"/>
      <c r="G28" s="32"/>
    </row>
    <row r="29" spans="2:6">
      <c r="B29" s="32"/>
      <c r="C29" s="33"/>
      <c r="D29" s="32"/>
      <c r="E29" s="32"/>
      <c r="F29" s="32"/>
    </row>
    <row r="30" spans="2:7">
      <c r="B30" s="32"/>
      <c r="C30" s="32"/>
      <c r="D30" s="32"/>
      <c r="E30" s="32"/>
      <c r="F30" s="32"/>
      <c r="G30" s="32"/>
    </row>
    <row r="31" spans="2:7">
      <c r="B31" s="32"/>
      <c r="C31" s="32"/>
      <c r="D31" s="32"/>
      <c r="E31" s="32"/>
      <c r="F31" s="32"/>
      <c r="G31" s="32"/>
    </row>
    <row r="32" spans="2:7">
      <c r="B32" s="32"/>
      <c r="C32" s="32"/>
      <c r="D32" s="32"/>
      <c r="E32" s="32"/>
      <c r="F32" s="32"/>
      <c r="G32" s="32"/>
    </row>
  </sheetData>
  <mergeCells count="24">
    <mergeCell ref="B1:G1"/>
    <mergeCell ref="B2:G2"/>
    <mergeCell ref="C5:D5"/>
    <mergeCell ref="C6:D6"/>
    <mergeCell ref="F6:G6"/>
    <mergeCell ref="C17:D17"/>
    <mergeCell ref="C18:D18"/>
    <mergeCell ref="C19:D19"/>
    <mergeCell ref="C20:D20"/>
    <mergeCell ref="C21:D21"/>
    <mergeCell ref="C22:D22"/>
    <mergeCell ref="C23:D23"/>
    <mergeCell ref="F23:G23"/>
    <mergeCell ref="C24:D24"/>
    <mergeCell ref="C25:D25"/>
    <mergeCell ref="F25:G25"/>
    <mergeCell ref="B3:B5"/>
    <mergeCell ref="B7:B8"/>
    <mergeCell ref="B9:B16"/>
    <mergeCell ref="B17:B20"/>
    <mergeCell ref="B21:B25"/>
    <mergeCell ref="C3:C4"/>
    <mergeCell ref="C9:C12"/>
    <mergeCell ref="C13:C16"/>
  </mergeCells>
  <printOptions horizontalCentered="1"/>
  <pageMargins left="0.55" right="0.55" top="0.393055555555556" bottom="0.393055555555556" header="0.511805555555556" footer="0.511805555555556"/>
  <pageSetup paperSize="9" scale="99" fitToHeight="2" orientation="landscape" horizontalDpi="600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计算结果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潘浩</dc:creator>
  <cp:lastModifiedBy>潘浩</cp:lastModifiedBy>
  <dcterms:created xsi:type="dcterms:W3CDTF">2015-06-05T18:19:00Z</dcterms:created>
  <cp:lastPrinted>2017-03-15T07:00:00Z</cp:lastPrinted>
  <dcterms:modified xsi:type="dcterms:W3CDTF">2017-03-17T09:11:26Z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2052-9.1.0.5012</vt:lpwstr>
  </property>
  <property fmtid="{D5CDD505-2E9C-101B-9397-08002B2CF9AE}" pid="3" name="KSOReadingLayout">
    <vt:bool>false</vt:bool>
  </property>
</Properties>
</file>